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Багмутова\Desktop\ПРОГРАММА ПЕРЕСЕЛЕНИЯ\ПРОГРАММА\2023 г\от 22.02.2023 № 106\ПЛАН РЕАЛИЗАЦИИ\1\"/>
    </mc:Choice>
  </mc:AlternateContent>
  <xr:revisionPtr revIDLastSave="0" documentId="13_ncr:1_{15875738-F274-4262-9874-3CFE932150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 РЕАЛИЗАЦИИ" sheetId="1" r:id="rId1"/>
  </sheets>
  <definedNames>
    <definedName name="_xlnm.Print_Titles" localSheetId="0">'ПЛАН РЕАЛИЗАЦИИ'!$14:$14</definedName>
    <definedName name="километр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22" i="1"/>
  <c r="M22" i="1"/>
  <c r="M18" i="1" s="1"/>
  <c r="M16" i="1" s="1"/>
  <c r="M15" i="1" s="1"/>
  <c r="J19" i="1"/>
  <c r="J18" i="1"/>
  <c r="J17" i="1"/>
  <c r="J16" i="1"/>
  <c r="I19" i="1"/>
  <c r="I18" i="1"/>
  <c r="I17" i="1"/>
  <c r="I16" i="1"/>
  <c r="G21" i="1"/>
  <c r="G19" i="1" s="1"/>
  <c r="G20" i="1"/>
  <c r="G16" i="1" s="1"/>
  <c r="L22" i="1" l="1"/>
  <c r="L18" i="1" s="1"/>
  <c r="L16" i="1" s="1"/>
  <c r="L15" i="1" s="1"/>
  <c r="G18" i="1"/>
  <c r="G17" i="1"/>
  <c r="K18" i="1" l="1"/>
  <c r="K16" i="1" s="1"/>
  <c r="K15" i="1" s="1"/>
</calcChain>
</file>

<file path=xl/sharedStrings.xml><?xml version="1.0" encoding="utf-8"?>
<sst xmlns="http://schemas.openxmlformats.org/spreadsheetml/2006/main" count="78" uniqueCount="33">
  <si>
    <t>План реализации</t>
  </si>
  <si>
    <t>Код направления расходов</t>
  </si>
  <si>
    <t>Наименование показателя</t>
  </si>
  <si>
    <t>Ед. изм.</t>
  </si>
  <si>
    <t>Плановое значение</t>
  </si>
  <si>
    <t>Срок реализации</t>
  </si>
  <si>
    <t>х</t>
  </si>
  <si>
    <t>12.2021</t>
  </si>
  <si>
    <t>Сумма финансового обеспечения по годам реализации,          
 тыс. руб.</t>
  </si>
  <si>
    <t>01</t>
  </si>
  <si>
    <t>И3000</t>
  </si>
  <si>
    <t>Приобретение или строительство жилых помещений для предоставления гражданам, проживающим в аварийном жилищном фонде</t>
  </si>
  <si>
    <t>Строительство жилых помещений для предоставления гражданам, проживающим в аварийном жилищном фонде</t>
  </si>
  <si>
    <t>Расселяемая площадь</t>
  </si>
  <si>
    <t>Количество переселяемых жителей</t>
  </si>
  <si>
    <t>Выплата возмещения за жилые помещения собственникам, проживающим в аварийном жилищном фонде</t>
  </si>
  <si>
    <t>кв. м</t>
  </si>
  <si>
    <t>чел.</t>
  </si>
  <si>
    <t>КМИиЗР</t>
  </si>
  <si>
    <t>Региональный проект «Обеспечение устойчивого сокращения непригодного для проживания жилищного фонда»</t>
  </si>
  <si>
    <t>Код   основного мероприятия
муниципальной программы</t>
  </si>
  <si>
    <t>Исполнитель мероприятия муниципальной программы</t>
  </si>
  <si>
    <t>Переселение граждан из аварийного фонда</t>
  </si>
  <si>
    <t>Основное мероприятие муниципальной программы/ направление расходов / 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</si>
  <si>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</si>
  <si>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2023 год</t>
  </si>
  <si>
    <t>2024 год</t>
  </si>
  <si>
    <t>2025 год</t>
  </si>
  <si>
    <t>Всего по программе</t>
  </si>
  <si>
    <t>6748S</t>
  </si>
  <si>
    <t xml:space="preserve">муниципальной программы «Переселение граждан из аварийного жилищного фонда и муниципальных жилых помещений, признанных непригодными для проживания, расположенных на территории городского округа «Город Калининград» на 2023 год  и плановый период 2024-2025 гг. </t>
  </si>
  <si>
    <t>ПРИЛОЖЕНИЕ к приказу</t>
  </si>
  <si>
    <t xml:space="preserve"> от "_____"_________2023 г. № П-КМИ-_________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</si>
</sst>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5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4" fontId="2" fillId="0" borderId="4" xfId="0" applyNumberFormat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164" fontId="2" fillId="0" borderId="4" xfId="0" applyNumberFormat="1" applyFon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2" fillId="0" borderId="4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49" fontId="2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7"/>
  <sheetViews>
    <sheetView tabSelected="1" workbookViewId="0">
      <selection activeCell="E2" sqref="E2:M2"/>
    </sheetView>
  </sheetViews>
  <sheetFormatPr defaultColWidth="8.85546875" defaultRowHeight="15.75" x14ac:dyDescent="0.25"/>
  <cols>
    <col min="1" max="1" width="18" style="3" customWidth="1"/>
    <col min="2" max="2" width="14.140625" style="3" customWidth="1"/>
    <col min="3" max="3" width="16.5703125" style="3" customWidth="1"/>
    <col min="4" max="4" width="39.7109375" style="3" customWidth="1"/>
    <col min="5" max="5" width="19.5703125" style="3" customWidth="1"/>
    <col min="6" max="6" width="11.140625" style="3" customWidth="1"/>
    <col min="7" max="7" width="11.42578125" style="3" customWidth="1"/>
    <col min="8" max="10" width="14.85546875" style="3" customWidth="1"/>
    <col min="11" max="11" width="12" style="3" customWidth="1"/>
    <col min="12" max="13" width="11.28515625" style="3" customWidth="1"/>
    <col min="14" max="16384" width="8.85546875" style="3"/>
  </cols>
  <sheetData>
    <row r="1" spans="1:13" ht="15.75" customHeight="1" x14ac:dyDescent="0.25">
      <c r="F1" s="11"/>
      <c r="G1" s="11"/>
      <c r="H1" s="11"/>
      <c r="I1" s="11"/>
      <c r="J1" s="11"/>
      <c r="K1" s="22" t="s">
        <v>31</v>
      </c>
      <c r="L1" s="23"/>
      <c r="M1" s="23"/>
    </row>
    <row r="2" spans="1:13" ht="15.75" customHeight="1" x14ac:dyDescent="0.25">
      <c r="E2" s="22" t="s">
        <v>32</v>
      </c>
      <c r="F2" s="23"/>
      <c r="G2" s="23"/>
      <c r="H2" s="23"/>
      <c r="I2" s="23"/>
      <c r="J2" s="23"/>
      <c r="K2" s="23"/>
      <c r="L2" s="23"/>
      <c r="M2" s="26"/>
    </row>
    <row r="3" spans="1:13" x14ac:dyDescent="0.25">
      <c r="E3" s="22"/>
      <c r="F3" s="23"/>
      <c r="G3" s="23"/>
      <c r="H3" s="23"/>
      <c r="I3" s="23"/>
      <c r="J3" s="23"/>
      <c r="K3" s="23"/>
      <c r="L3" s="23"/>
    </row>
    <row r="4" spans="1:13" x14ac:dyDescent="0.25">
      <c r="E4" s="10"/>
      <c r="F4" s="11"/>
      <c r="G4" s="11"/>
      <c r="H4" s="11"/>
      <c r="I4" s="11"/>
      <c r="J4" s="11"/>
      <c r="K4" s="11"/>
      <c r="L4" s="11"/>
    </row>
    <row r="5" spans="1:13" x14ac:dyDescent="0.25">
      <c r="E5" s="10"/>
      <c r="F5" s="11"/>
      <c r="G5" s="11"/>
      <c r="H5" s="11"/>
      <c r="I5" s="11"/>
      <c r="J5" s="11"/>
      <c r="K5" s="11"/>
      <c r="L5" s="11"/>
    </row>
    <row r="6" spans="1:13" ht="18.75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47.25" customHeight="1" x14ac:dyDescent="0.25">
      <c r="A7" s="42" t="s">
        <v>30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3" ht="18.75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10" spans="1:13" ht="50.25" customHeight="1" x14ac:dyDescent="0.25">
      <c r="A10" s="36" t="s">
        <v>20</v>
      </c>
      <c r="B10" s="36" t="s">
        <v>1</v>
      </c>
      <c r="C10" s="32" t="s">
        <v>21</v>
      </c>
      <c r="D10" s="36" t="s">
        <v>23</v>
      </c>
      <c r="E10" s="29" t="s">
        <v>24</v>
      </c>
      <c r="F10" s="30"/>
      <c r="G10" s="30"/>
      <c r="H10" s="30"/>
      <c r="I10" s="30"/>
      <c r="J10" s="35"/>
      <c r="K10" s="29" t="s">
        <v>8</v>
      </c>
      <c r="L10" s="30"/>
      <c r="M10" s="31"/>
    </row>
    <row r="11" spans="1:13" ht="23.25" customHeight="1" x14ac:dyDescent="0.25">
      <c r="A11" s="36"/>
      <c r="B11" s="36"/>
      <c r="C11" s="44"/>
      <c r="D11" s="36"/>
      <c r="E11" s="32" t="s">
        <v>2</v>
      </c>
      <c r="F11" s="32" t="s">
        <v>3</v>
      </c>
      <c r="G11" s="29" t="s">
        <v>4</v>
      </c>
      <c r="H11" s="30"/>
      <c r="I11" s="30"/>
      <c r="J11" s="35"/>
      <c r="K11" s="32" t="s">
        <v>25</v>
      </c>
      <c r="L11" s="32" t="s">
        <v>26</v>
      </c>
      <c r="M11" s="32" t="s">
        <v>27</v>
      </c>
    </row>
    <row r="12" spans="1:13" ht="15.75" customHeight="1" x14ac:dyDescent="0.25">
      <c r="A12" s="36"/>
      <c r="B12" s="36"/>
      <c r="C12" s="44"/>
      <c r="D12" s="36"/>
      <c r="E12" s="33"/>
      <c r="F12" s="33"/>
      <c r="G12" s="29" t="s">
        <v>25</v>
      </c>
      <c r="H12" s="35"/>
      <c r="I12" s="32" t="s">
        <v>26</v>
      </c>
      <c r="J12" s="32" t="s">
        <v>27</v>
      </c>
      <c r="K12" s="33"/>
      <c r="L12" s="33"/>
      <c r="M12" s="33"/>
    </row>
    <row r="13" spans="1:13" ht="31.5" x14ac:dyDescent="0.25">
      <c r="A13" s="36"/>
      <c r="B13" s="36"/>
      <c r="C13" s="34"/>
      <c r="D13" s="36"/>
      <c r="E13" s="34"/>
      <c r="F13" s="34"/>
      <c r="G13" s="4"/>
      <c r="H13" s="4" t="s">
        <v>5</v>
      </c>
      <c r="I13" s="34"/>
      <c r="J13" s="34">
        <v>2025</v>
      </c>
      <c r="K13" s="34"/>
      <c r="L13" s="34"/>
      <c r="M13" s="34"/>
    </row>
    <row r="14" spans="1:13" x14ac:dyDescent="0.2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</row>
    <row r="15" spans="1:13" x14ac:dyDescent="0.25">
      <c r="A15" s="17" t="s">
        <v>6</v>
      </c>
      <c r="B15" s="17" t="s">
        <v>6</v>
      </c>
      <c r="C15" s="17" t="s">
        <v>6</v>
      </c>
      <c r="D15" s="17" t="s">
        <v>28</v>
      </c>
      <c r="E15" s="17" t="s">
        <v>6</v>
      </c>
      <c r="F15" s="5" t="s">
        <v>6</v>
      </c>
      <c r="G15" s="5" t="s">
        <v>6</v>
      </c>
      <c r="H15" s="17" t="s">
        <v>6</v>
      </c>
      <c r="I15" s="17" t="s">
        <v>6</v>
      </c>
      <c r="J15" s="17" t="s">
        <v>6</v>
      </c>
      <c r="K15" s="20">
        <f>K16</f>
        <v>110877</v>
      </c>
      <c r="L15" s="20">
        <f>L16</f>
        <v>85500</v>
      </c>
      <c r="M15" s="21">
        <f>M16</f>
        <v>85500</v>
      </c>
    </row>
    <row r="16" spans="1:13" ht="31.5" x14ac:dyDescent="0.25">
      <c r="A16" s="32" t="s">
        <v>9</v>
      </c>
      <c r="B16" s="32" t="s">
        <v>6</v>
      </c>
      <c r="C16" s="32" t="s">
        <v>6</v>
      </c>
      <c r="D16" s="37" t="s">
        <v>19</v>
      </c>
      <c r="E16" s="6" t="s">
        <v>13</v>
      </c>
      <c r="F16" s="4" t="s">
        <v>16</v>
      </c>
      <c r="G16" s="18">
        <f>G20+G22</f>
        <v>8223.7999999999993</v>
      </c>
      <c r="H16" s="27">
        <v>45261</v>
      </c>
      <c r="I16" s="18">
        <f>I20+I22</f>
        <v>7612.08</v>
      </c>
      <c r="J16" s="18">
        <f>J20+J22</f>
        <v>1322.5</v>
      </c>
      <c r="K16" s="24">
        <f>K18</f>
        <v>110877</v>
      </c>
      <c r="L16" s="24">
        <f t="shared" ref="L16:M16" si="0">L18</f>
        <v>85500</v>
      </c>
      <c r="M16" s="24">
        <f t="shared" si="0"/>
        <v>85500</v>
      </c>
    </row>
    <row r="17" spans="1:13" ht="47.25" x14ac:dyDescent="0.25">
      <c r="A17" s="34"/>
      <c r="B17" s="34"/>
      <c r="C17" s="34"/>
      <c r="D17" s="38"/>
      <c r="E17" s="6" t="s">
        <v>14</v>
      </c>
      <c r="F17" s="4" t="s">
        <v>17</v>
      </c>
      <c r="G17" s="19">
        <f>G21+G23</f>
        <v>484</v>
      </c>
      <c r="H17" s="28"/>
      <c r="I17" s="19">
        <f>I21+I23</f>
        <v>496</v>
      </c>
      <c r="J17" s="19">
        <f>J21+J23</f>
        <v>52</v>
      </c>
      <c r="K17" s="25"/>
      <c r="L17" s="25"/>
      <c r="M17" s="25"/>
    </row>
    <row r="18" spans="1:13" ht="31.5" x14ac:dyDescent="0.25">
      <c r="A18" s="32" t="s">
        <v>9</v>
      </c>
      <c r="B18" s="32" t="s">
        <v>29</v>
      </c>
      <c r="C18" s="32" t="s">
        <v>6</v>
      </c>
      <c r="D18" s="37" t="s">
        <v>22</v>
      </c>
      <c r="E18" s="6" t="s">
        <v>13</v>
      </c>
      <c r="F18" s="9" t="s">
        <v>16</v>
      </c>
      <c r="G18" s="13">
        <f>G20+G22</f>
        <v>8223.7999999999993</v>
      </c>
      <c r="H18" s="27">
        <v>45261</v>
      </c>
      <c r="I18" s="13">
        <f>I20+I22</f>
        <v>7612.08</v>
      </c>
      <c r="J18" s="13">
        <f>J20+J22</f>
        <v>1322.5</v>
      </c>
      <c r="K18" s="24">
        <f>K20+K22</f>
        <v>110877</v>
      </c>
      <c r="L18" s="24">
        <f t="shared" ref="L18:M18" si="1">L20+L22</f>
        <v>85500</v>
      </c>
      <c r="M18" s="24">
        <f t="shared" si="1"/>
        <v>85500</v>
      </c>
    </row>
    <row r="19" spans="1:13" ht="47.25" x14ac:dyDescent="0.25">
      <c r="A19" s="34"/>
      <c r="B19" s="34"/>
      <c r="C19" s="34"/>
      <c r="D19" s="38"/>
      <c r="E19" s="6" t="s">
        <v>14</v>
      </c>
      <c r="F19" s="9" t="s">
        <v>17</v>
      </c>
      <c r="G19" s="12">
        <f>G21+G23</f>
        <v>484</v>
      </c>
      <c r="H19" s="28"/>
      <c r="I19" s="12">
        <f>I21+I23</f>
        <v>496</v>
      </c>
      <c r="J19" s="12">
        <f>J21+J23</f>
        <v>52</v>
      </c>
      <c r="K19" s="25"/>
      <c r="L19" s="25"/>
      <c r="M19" s="25"/>
    </row>
    <row r="20" spans="1:13" ht="31.5" x14ac:dyDescent="0.25">
      <c r="A20" s="32" t="s">
        <v>9</v>
      </c>
      <c r="B20" s="32" t="s">
        <v>29</v>
      </c>
      <c r="C20" s="32" t="s">
        <v>18</v>
      </c>
      <c r="D20" s="37" t="s">
        <v>11</v>
      </c>
      <c r="E20" s="6" t="s">
        <v>13</v>
      </c>
      <c r="F20" s="9" t="s">
        <v>16</v>
      </c>
      <c r="G20" s="13">
        <f>8223.8-G22</f>
        <v>8073.9999999999991</v>
      </c>
      <c r="H20" s="27">
        <v>45261</v>
      </c>
      <c r="I20" s="13">
        <v>7612.08</v>
      </c>
      <c r="J20" s="13">
        <v>1322.5</v>
      </c>
      <c r="K20" s="24">
        <f>110877-K22</f>
        <v>96959.2</v>
      </c>
      <c r="L20" s="24">
        <v>85500</v>
      </c>
      <c r="M20" s="24">
        <v>85500</v>
      </c>
    </row>
    <row r="21" spans="1:13" ht="47.25" x14ac:dyDescent="0.25">
      <c r="A21" s="34"/>
      <c r="B21" s="34"/>
      <c r="C21" s="34"/>
      <c r="D21" s="38"/>
      <c r="E21" s="6" t="s">
        <v>14</v>
      </c>
      <c r="F21" s="9" t="s">
        <v>17</v>
      </c>
      <c r="G21" s="12">
        <f>484-G23</f>
        <v>476</v>
      </c>
      <c r="H21" s="28"/>
      <c r="I21" s="12">
        <v>496</v>
      </c>
      <c r="J21" s="12">
        <v>52</v>
      </c>
      <c r="K21" s="25"/>
      <c r="L21" s="25"/>
      <c r="M21" s="25"/>
    </row>
    <row r="22" spans="1:13" ht="35.25" customHeight="1" x14ac:dyDescent="0.25">
      <c r="A22" s="32" t="s">
        <v>9</v>
      </c>
      <c r="B22" s="32" t="s">
        <v>29</v>
      </c>
      <c r="C22" s="32" t="s">
        <v>18</v>
      </c>
      <c r="D22" s="37" t="s">
        <v>15</v>
      </c>
      <c r="E22" s="6" t="s">
        <v>13</v>
      </c>
      <c r="F22" s="9" t="s">
        <v>16</v>
      </c>
      <c r="G22" s="13">
        <v>149.80000000000001</v>
      </c>
      <c r="H22" s="27">
        <v>45261</v>
      </c>
      <c r="I22" s="13">
        <v>0</v>
      </c>
      <c r="J22" s="13">
        <v>0</v>
      </c>
      <c r="K22" s="24">
        <f>13917800/1000</f>
        <v>13917.8</v>
      </c>
      <c r="L22" s="24">
        <f t="shared" ref="L22:M22" si="2">M22</f>
        <v>0</v>
      </c>
      <c r="M22" s="24">
        <f t="shared" si="2"/>
        <v>0</v>
      </c>
    </row>
    <row r="23" spans="1:13" ht="47.25" x14ac:dyDescent="0.25">
      <c r="A23" s="34"/>
      <c r="B23" s="34"/>
      <c r="C23" s="34"/>
      <c r="D23" s="38"/>
      <c r="E23" s="6" t="s">
        <v>14</v>
      </c>
      <c r="F23" s="9" t="s">
        <v>17</v>
      </c>
      <c r="G23" s="12">
        <v>8</v>
      </c>
      <c r="H23" s="28"/>
      <c r="I23" s="12">
        <v>0</v>
      </c>
      <c r="J23" s="12">
        <v>0</v>
      </c>
      <c r="K23" s="25"/>
      <c r="L23" s="25"/>
      <c r="M23" s="25"/>
    </row>
    <row r="24" spans="1:13" ht="35.25" hidden="1" customHeight="1" x14ac:dyDescent="0.25">
      <c r="A24" s="32" t="s">
        <v>9</v>
      </c>
      <c r="B24" s="32" t="s">
        <v>10</v>
      </c>
      <c r="C24" s="16"/>
      <c r="D24" s="37" t="s">
        <v>12</v>
      </c>
      <c r="E24" s="6" t="s">
        <v>13</v>
      </c>
      <c r="F24" s="9" t="s">
        <v>16</v>
      </c>
      <c r="G24" s="8"/>
      <c r="H24" s="41" t="s">
        <v>7</v>
      </c>
      <c r="I24" s="15"/>
      <c r="J24" s="15"/>
      <c r="K24" s="39"/>
      <c r="L24" s="39"/>
      <c r="M24" s="7"/>
    </row>
    <row r="25" spans="1:13" ht="47.25" hidden="1" x14ac:dyDescent="0.25">
      <c r="A25" s="34"/>
      <c r="B25" s="34"/>
      <c r="C25" s="14"/>
      <c r="D25" s="38"/>
      <c r="E25" s="6" t="s">
        <v>14</v>
      </c>
      <c r="F25" s="9" t="s">
        <v>17</v>
      </c>
      <c r="G25" s="8"/>
      <c r="H25" s="34"/>
      <c r="I25" s="14"/>
      <c r="J25" s="14"/>
      <c r="K25" s="40"/>
      <c r="L25" s="40"/>
      <c r="M25" s="7"/>
    </row>
    <row r="26" spans="1:13" ht="35.25" hidden="1" customHeight="1" x14ac:dyDescent="0.25">
      <c r="A26" s="32" t="s">
        <v>9</v>
      </c>
      <c r="B26" s="32" t="s">
        <v>10</v>
      </c>
      <c r="C26" s="16"/>
      <c r="D26" s="37" t="s">
        <v>15</v>
      </c>
      <c r="E26" s="6" t="s">
        <v>13</v>
      </c>
      <c r="F26" s="9" t="s">
        <v>16</v>
      </c>
      <c r="G26" s="8"/>
      <c r="H26" s="41" t="s">
        <v>7</v>
      </c>
      <c r="I26" s="15"/>
      <c r="J26" s="15"/>
      <c r="K26" s="39"/>
      <c r="L26" s="39"/>
      <c r="M26" s="7"/>
    </row>
    <row r="27" spans="1:13" ht="47.25" hidden="1" x14ac:dyDescent="0.25">
      <c r="A27" s="34"/>
      <c r="B27" s="34"/>
      <c r="C27" s="14"/>
      <c r="D27" s="38"/>
      <c r="E27" s="6" t="s">
        <v>14</v>
      </c>
      <c r="F27" s="9" t="s">
        <v>17</v>
      </c>
      <c r="G27" s="8"/>
      <c r="H27" s="34"/>
      <c r="I27" s="14"/>
      <c r="J27" s="14"/>
      <c r="K27" s="40"/>
      <c r="L27" s="40"/>
      <c r="M27" s="7"/>
    </row>
  </sheetData>
  <mergeCells count="63">
    <mergeCell ref="M20:M21"/>
    <mergeCell ref="M22:M23"/>
    <mergeCell ref="A7:M7"/>
    <mergeCell ref="I12:I13"/>
    <mergeCell ref="J12:J13"/>
    <mergeCell ref="C10:C13"/>
    <mergeCell ref="C18:C19"/>
    <mergeCell ref="C20:C21"/>
    <mergeCell ref="C16:C17"/>
    <mergeCell ref="E10:J10"/>
    <mergeCell ref="A16:A17"/>
    <mergeCell ref="B16:B17"/>
    <mergeCell ref="H20:H21"/>
    <mergeCell ref="K20:K21"/>
    <mergeCell ref="H22:H23"/>
    <mergeCell ref="K22:K23"/>
    <mergeCell ref="L26:L27"/>
    <mergeCell ref="D16:D17"/>
    <mergeCell ref="H16:H17"/>
    <mergeCell ref="K16:K17"/>
    <mergeCell ref="L16:L17"/>
    <mergeCell ref="D26:D27"/>
    <mergeCell ref="H26:H27"/>
    <mergeCell ref="K26:K27"/>
    <mergeCell ref="D24:D25"/>
    <mergeCell ref="H24:H25"/>
    <mergeCell ref="K24:K25"/>
    <mergeCell ref="L24:L25"/>
    <mergeCell ref="D22:D23"/>
    <mergeCell ref="L20:L21"/>
    <mergeCell ref="D20:D21"/>
    <mergeCell ref="L22:L23"/>
    <mergeCell ref="A26:A27"/>
    <mergeCell ref="B26:B27"/>
    <mergeCell ref="A22:A23"/>
    <mergeCell ref="B22:B23"/>
    <mergeCell ref="C22:C23"/>
    <mergeCell ref="A24:A25"/>
    <mergeCell ref="B24:B25"/>
    <mergeCell ref="A20:A21"/>
    <mergeCell ref="B20:B21"/>
    <mergeCell ref="A10:A13"/>
    <mergeCell ref="B10:B13"/>
    <mergeCell ref="D10:D13"/>
    <mergeCell ref="D18:D19"/>
    <mergeCell ref="A18:A19"/>
    <mergeCell ref="B18:B19"/>
    <mergeCell ref="K1:M1"/>
    <mergeCell ref="M16:M17"/>
    <mergeCell ref="M18:M19"/>
    <mergeCell ref="E2:M2"/>
    <mergeCell ref="H18:H19"/>
    <mergeCell ref="K18:K19"/>
    <mergeCell ref="L18:L19"/>
    <mergeCell ref="E3:L3"/>
    <mergeCell ref="K10:M10"/>
    <mergeCell ref="E11:E13"/>
    <mergeCell ref="F11:F13"/>
    <mergeCell ref="K11:K13"/>
    <mergeCell ref="L11:L13"/>
    <mergeCell ref="M11:M13"/>
    <mergeCell ref="G11:J11"/>
    <mergeCell ref="G12:H12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РЕАЛИЗАЦИИ</vt:lpstr>
      <vt:lpstr>'ПЛАН РЕАЛИЗАЦИИ'!Заголовки_для_печати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Багмутова Елена Александровна</dc:creator>
  <cp:lastModifiedBy>Багмутова Елена Александровна</cp:lastModifiedBy>
  <cp:lastPrinted>2023-03-07T07:47:39Z</cp:lastPrinted>
  <dcterms:created xsi:type="dcterms:W3CDTF">2020-12-14T11:48:43Z</dcterms:created>
  <dcterms:modified xsi:type="dcterms:W3CDTF">2023-03-07T07:48:48Z</dcterms:modified>
</cp:coreProperties>
</file>